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contract'!$A$1:$B$38</definedName>
    <definedName name="Excel_BuiltIn_Print_Area_1_1_1">'valori contract'!$A$1:$B$38</definedName>
    <definedName name="Excel_BuiltIn_Print_Area_1_1_1_1">'valori contract'!$A$1:$B$38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contract'!$A$1:$AJ$47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<sst xmlns="http://schemas.openxmlformats.org/spreadsheetml/2006/main" count="95" uniqueCount="94">
  <si>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</si>
  <si>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</si>
  <si>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</si>
  <si>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</si>
  <si>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</si>
  <si>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</si>
  <si>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</si>
  <si>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</si>
  <si>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</si>
  <si>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</si>
  <si>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</si>
  <si>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</si>
  <si>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</si>
  <si>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</si>
  <si>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</si>
  <si>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</si>
  <si>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</si>
  <si>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</si>
  <si>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</si>
  <si>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</si>
  <si>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</si>
  <si>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</si>
  <si>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</si>
  <si>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</si>
  <si>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</si>
  <si>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</si>
  <si>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</si>
  <si>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</si>
  <si>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</si>
  <si>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</si>
  <si>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</si>
  <si>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</si>
  <si>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</si>
  <si>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</si>
  <si>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</si>
  <si>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</si>
  <si>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</si>
  <si>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</si>
  <si>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</si>
  <si>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</si>
  <si>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</si>
  <si>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</si>
  <si>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</si>
  <si>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</si>
  <si>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</si>
  <si>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</si>
  <si>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</si>
  <si>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</si>
  <si>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</si>
  <si>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</si>
  <si>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</si>
  <si>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</si>
  <si>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</si>
  <si>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</si>
  <si>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</si>
  <si>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</si>
  <si>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</si>
  <si>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</si>
  <si>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</si>
  <si>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</si>
  <si>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</si>
  <si>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</si>
  <si>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</si>
  <si>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</si>
  <si>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</si>
  <si>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</si>
  <si>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</si>
  <si>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</si>
  <si>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</si>
  <si>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</si>
  <si>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</si>
  <si>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</si>
  <si>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</si>
  <si>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</si>
  <si>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</si>
  <si>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</si>
  <si>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</si>
  <si>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</si>
  <si>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>MONITORIZARE APRILIE 2022</t>
  </si>
  <si>
    <t>MAI 2022  (VALIDAT)</t>
  </si>
  <si>
    <t>MONITORIZARE MAI 2022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</si>
  <si>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</si>
  <si>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</si>
  <si>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</si>
  <si>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</si>
  <si>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</si>
  <si>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</si>
  <si>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>AUGUST 2022  (VALIDAT)</t>
  </si>
  <si>
    <t>MONITORIZARE AUGUST 2022</t>
  </si>
  <si>
    <t>MONITORIZARE SEPTEMBRIE 2022</t>
  </si>
  <si>
    <t>TOTAL TRIM.IV 2022 CU MONITORIZARE</t>
  </si>
  <si>
    <t>SEPTEMBRIE 2022 (VALIDAT)</t>
  </si>
  <si>
    <t>OCTOMBRIE 2022 (VALIDAT)</t>
  </si>
  <si>
    <t>DECEMBRIE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</si>
</sst>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J7" sqref="AJ7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1.5742187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9" width="20.28125" style="14" customWidth="1"/>
    <col min="30" max="31" width="19.421875" style="14" customWidth="1"/>
    <col min="32" max="33" width="21.00390625" style="14" customWidth="1"/>
    <col min="34" max="34" width="20.8515625" style="14" customWidth="1"/>
    <col min="35" max="35" width="19.28125" style="14" customWidth="1"/>
    <col min="36" max="36" width="20.7109375" style="14" customWidth="1"/>
    <col min="37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7"/>
      <c r="W4" s="37"/>
    </row>
    <row r="5" spans="1:23" s="21" customFormat="1" ht="18.75">
      <c r="A5" s="3"/>
      <c r="B5" s="11" t="s">
        <v>12</v>
      </c>
      <c r="C5" s="11"/>
      <c r="V5" s="37"/>
      <c r="W5" s="37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6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79</v>
      </c>
      <c r="N7" s="2" t="s">
        <v>74</v>
      </c>
      <c r="O7" s="2" t="s">
        <v>78</v>
      </c>
      <c r="P7" s="2" t="s">
        <v>82</v>
      </c>
      <c r="Q7" s="2" t="s">
        <v>80</v>
      </c>
      <c r="R7" s="2" t="s">
        <v>71</v>
      </c>
      <c r="S7" s="2" t="s">
        <v>75</v>
      </c>
      <c r="T7" s="2" t="s">
        <v>85</v>
      </c>
      <c r="U7" s="2" t="s">
        <v>83</v>
      </c>
      <c r="V7" s="2" t="s">
        <v>87</v>
      </c>
      <c r="W7" s="2" t="s">
        <v>86</v>
      </c>
      <c r="X7" s="2" t="s">
        <v>91</v>
      </c>
      <c r="Y7" s="2" t="s">
        <v>88</v>
      </c>
      <c r="Z7" s="2" t="s">
        <v>72</v>
      </c>
      <c r="AA7" s="2" t="s">
        <v>84</v>
      </c>
      <c r="AB7" s="2" t="s">
        <v>92</v>
      </c>
      <c r="AC7" s="2" t="s">
        <v>89</v>
      </c>
      <c r="AD7" s="2" t="s">
        <v>81</v>
      </c>
      <c r="AE7" s="2" t="s">
        <v>93</v>
      </c>
      <c r="AF7" s="2" t="s">
        <v>73</v>
      </c>
      <c r="AG7" s="2" t="s">
        <v>90</v>
      </c>
      <c r="AH7" s="2" t="s">
        <v>61</v>
      </c>
      <c r="AI7" s="2" t="s">
        <v>65</v>
      </c>
      <c r="AJ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42870.23</v>
      </c>
      <c r="Y8" s="24">
        <v>0</v>
      </c>
      <c r="Z8" s="24">
        <f aca="true" t="shared" si="4" ref="Z8:Z34">X8+V8+T8</f>
        <v>125645.85</v>
      </c>
      <c r="AA8" s="24">
        <f aca="true" t="shared" si="5" ref="AA8:AA34">Z8+U8+W8+Y8</f>
        <v>125645.85</v>
      </c>
      <c r="AB8" s="24">
        <v>44725.45</v>
      </c>
      <c r="AC8" s="24">
        <v>0</v>
      </c>
      <c r="AD8" s="24">
        <v>47823.47</v>
      </c>
      <c r="AE8" s="24">
        <v>32609.980000000032</v>
      </c>
      <c r="AF8" s="24">
        <f aca="true" t="shared" si="6" ref="AF8:AF34">AE8+AD8+AB8</f>
        <v>125158.90000000004</v>
      </c>
      <c r="AG8" s="24">
        <f aca="true" t="shared" si="7" ref="AG8:AG34">AF8+AC8</f>
        <v>125158.90000000004</v>
      </c>
      <c r="AH8" s="24">
        <f aca="true" t="shared" si="8" ref="AH8:AH34">AF8+Z8+R8+J8</f>
        <v>508843.7200000001</v>
      </c>
      <c r="AI8" s="24">
        <f aca="true" t="shared" si="9" ref="AI8:AI34">E8+G8+I8+N8+O8+Q8+U8+W8+Y8+AC8</f>
        <v>0</v>
      </c>
      <c r="AJ8" s="24">
        <f>AH8+AI8</f>
        <v>508843.7200000001</v>
      </c>
      <c r="AK8" s="36"/>
    </row>
    <row r="9" spans="1:36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t="shared" si="5"/>
        <v>235818.74999999997</v>
      </c>
      <c r="AB9" s="24">
        <v>89107.88</v>
      </c>
      <c r="AC9" s="24">
        <v>10182.02</v>
      </c>
      <c r="AD9" s="24">
        <v>82931.53</v>
      </c>
      <c r="AE9" s="24">
        <v>47600.78000000003</v>
      </c>
      <c r="AF9" s="24">
        <f t="shared" si="6"/>
        <v>219640.19000000003</v>
      </c>
      <c r="AG9" s="24">
        <f t="shared" si="7"/>
        <v>229822.21000000002</v>
      </c>
      <c r="AH9" s="24">
        <f t="shared" si="8"/>
        <v>882712.91</v>
      </c>
      <c r="AI9" s="24">
        <f t="shared" si="9"/>
        <v>36213.130000000005</v>
      </c>
      <c r="AJ9" s="24">
        <f aca="true" t="shared" si="10" ref="AJ9:AJ33">AH9+AI9</f>
        <v>918926.04</v>
      </c>
    </row>
    <row r="10" spans="1:36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65765.57</v>
      </c>
      <c r="Y10" s="24">
        <v>3334.4300000000003</v>
      </c>
      <c r="Z10" s="24">
        <f t="shared" si="4"/>
        <v>203176.79000000004</v>
      </c>
      <c r="AA10" s="24">
        <f t="shared" si="5"/>
        <v>209113.12000000002</v>
      </c>
      <c r="AB10" s="24">
        <v>82965.78</v>
      </c>
      <c r="AC10" s="24">
        <v>8102.97</v>
      </c>
      <c r="AD10" s="24">
        <v>77348.51</v>
      </c>
      <c r="AE10" s="24">
        <v>44387.56</v>
      </c>
      <c r="AF10" s="24">
        <f t="shared" si="6"/>
        <v>204701.84999999998</v>
      </c>
      <c r="AG10" s="24">
        <f t="shared" si="7"/>
        <v>212804.81999999998</v>
      </c>
      <c r="AH10" s="24">
        <f t="shared" si="8"/>
        <v>803670.3700000001</v>
      </c>
      <c r="AI10" s="24">
        <f t="shared" si="9"/>
        <v>26724.73</v>
      </c>
      <c r="AJ10" s="24">
        <f t="shared" si="10"/>
        <v>830395.1000000001</v>
      </c>
    </row>
    <row r="11" spans="1:36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90765.5</v>
      </c>
      <c r="Y11" s="24">
        <v>144.03</v>
      </c>
      <c r="Z11" s="24">
        <f t="shared" si="4"/>
        <v>259921.24</v>
      </c>
      <c r="AA11" s="24">
        <f t="shared" si="5"/>
        <v>260065.27</v>
      </c>
      <c r="AB11" s="24">
        <v>105501.1</v>
      </c>
      <c r="AC11" s="24">
        <v>271.22</v>
      </c>
      <c r="AD11" s="24">
        <v>88918.36</v>
      </c>
      <c r="AE11" s="24">
        <v>64568.110000000015</v>
      </c>
      <c r="AF11" s="24">
        <f t="shared" si="6"/>
        <v>258987.57000000004</v>
      </c>
      <c r="AG11" s="24">
        <f t="shared" si="7"/>
        <v>259258.79000000004</v>
      </c>
      <c r="AH11" s="24">
        <f t="shared" si="8"/>
        <v>1028884.0500000002</v>
      </c>
      <c r="AI11" s="24">
        <f t="shared" si="9"/>
        <v>415.25</v>
      </c>
      <c r="AJ11" s="24">
        <f t="shared" si="10"/>
        <v>1029299.3000000002</v>
      </c>
    </row>
    <row r="12" spans="1:36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55476.03</v>
      </c>
      <c r="Y12" s="24">
        <v>0</v>
      </c>
      <c r="Z12" s="24">
        <f t="shared" si="4"/>
        <v>159115.11</v>
      </c>
      <c r="AA12" s="24">
        <f t="shared" si="5"/>
        <v>159115.11</v>
      </c>
      <c r="AB12" s="24">
        <v>55764.31</v>
      </c>
      <c r="AC12" s="24">
        <v>0</v>
      </c>
      <c r="AD12" s="24">
        <v>57338.76</v>
      </c>
      <c r="AE12" s="24">
        <v>39580.73000000005</v>
      </c>
      <c r="AF12" s="24">
        <f t="shared" si="6"/>
        <v>152683.80000000005</v>
      </c>
      <c r="AG12" s="24">
        <f t="shared" si="7"/>
        <v>152683.80000000005</v>
      </c>
      <c r="AH12" s="24">
        <f t="shared" si="8"/>
        <v>628878.05</v>
      </c>
      <c r="AI12" s="24">
        <f t="shared" si="9"/>
        <v>470.44</v>
      </c>
      <c r="AJ12" s="24">
        <f t="shared" si="10"/>
        <v>629348.49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5"/>
        <v>162368.31</v>
      </c>
      <c r="AB13" s="24">
        <v>56143.01</v>
      </c>
      <c r="AC13" s="24">
        <v>739.75</v>
      </c>
      <c r="AD13" s="24">
        <v>57629.17</v>
      </c>
      <c r="AE13" s="24">
        <v>37380.34000000004</v>
      </c>
      <c r="AF13" s="24">
        <f t="shared" si="6"/>
        <v>151152.52000000005</v>
      </c>
      <c r="AG13" s="24">
        <f t="shared" si="7"/>
        <v>151892.27000000005</v>
      </c>
      <c r="AH13" s="24">
        <f t="shared" si="8"/>
        <v>618505.76</v>
      </c>
      <c r="AI13" s="24">
        <f t="shared" si="9"/>
        <v>5881.79</v>
      </c>
      <c r="AJ13" s="24">
        <f t="shared" si="10"/>
        <v>624387.55</v>
      </c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71605.69</v>
      </c>
      <c r="Y14" s="24">
        <v>1053.8600000000006</v>
      </c>
      <c r="Z14" s="24">
        <f t="shared" si="4"/>
        <v>211018.12</v>
      </c>
      <c r="AA14" s="24">
        <f t="shared" si="5"/>
        <v>213354.64</v>
      </c>
      <c r="AB14" s="24">
        <v>75758.64</v>
      </c>
      <c r="AC14" s="24">
        <v>1060.01</v>
      </c>
      <c r="AD14" s="24">
        <v>77933.05</v>
      </c>
      <c r="AE14" s="24">
        <v>51046.91000000005</v>
      </c>
      <c r="AF14" s="24">
        <f t="shared" si="6"/>
        <v>204738.60000000003</v>
      </c>
      <c r="AG14" s="24">
        <f t="shared" si="7"/>
        <v>205798.61000000004</v>
      </c>
      <c r="AH14" s="24">
        <f t="shared" si="8"/>
        <v>806212.73</v>
      </c>
      <c r="AI14" s="24">
        <f t="shared" si="9"/>
        <v>9422.79</v>
      </c>
      <c r="AJ14" s="24">
        <f t="shared" si="10"/>
        <v>815635.52</v>
      </c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5"/>
        <v>336397.44000000006</v>
      </c>
      <c r="AB15" s="24">
        <v>104807.26</v>
      </c>
      <c r="AC15" s="24">
        <v>9171.83</v>
      </c>
      <c r="AD15" s="24">
        <v>107574.24</v>
      </c>
      <c r="AE15" s="24">
        <v>69697.54000000004</v>
      </c>
      <c r="AF15" s="24">
        <f t="shared" si="6"/>
        <v>282079.04000000004</v>
      </c>
      <c r="AG15" s="24">
        <f t="shared" si="7"/>
        <v>291250.87000000005</v>
      </c>
      <c r="AH15" s="24">
        <f t="shared" si="8"/>
        <v>1146077.53</v>
      </c>
      <c r="AI15" s="24">
        <f t="shared" si="9"/>
        <v>102964.97</v>
      </c>
      <c r="AJ15" s="24">
        <f t="shared" si="10"/>
        <v>1249042.5</v>
      </c>
    </row>
    <row r="16" spans="1:36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55917.47</v>
      </c>
      <c r="Y16" s="24">
        <v>0</v>
      </c>
      <c r="Z16" s="24">
        <f t="shared" si="4"/>
        <v>164736.98</v>
      </c>
      <c r="AA16" s="24">
        <f t="shared" si="5"/>
        <v>164736.98</v>
      </c>
      <c r="AB16" s="24">
        <v>59110.99</v>
      </c>
      <c r="AC16" s="24">
        <v>0</v>
      </c>
      <c r="AD16" s="24">
        <v>60744.6</v>
      </c>
      <c r="AE16" s="24">
        <v>39794.17</v>
      </c>
      <c r="AF16" s="24">
        <f t="shared" si="6"/>
        <v>159649.75999999998</v>
      </c>
      <c r="AG16" s="24">
        <f t="shared" si="7"/>
        <v>159649.75999999998</v>
      </c>
      <c r="AH16" s="24">
        <f t="shared" si="8"/>
        <v>636699.01</v>
      </c>
      <c r="AI16" s="24">
        <f t="shared" si="9"/>
        <v>0</v>
      </c>
      <c r="AJ16" s="24">
        <f t="shared" si="10"/>
        <v>636699.01</v>
      </c>
    </row>
    <row r="17" spans="1:36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98601.53</v>
      </c>
      <c r="Y17" s="24">
        <v>0</v>
      </c>
      <c r="Z17" s="24">
        <f t="shared" si="4"/>
        <v>290631.22</v>
      </c>
      <c r="AA17" s="24">
        <f t="shared" si="5"/>
        <v>290631.22</v>
      </c>
      <c r="AB17" s="24">
        <v>107777.77</v>
      </c>
      <c r="AC17" s="24">
        <v>0</v>
      </c>
      <c r="AD17" s="24">
        <v>121450.13</v>
      </c>
      <c r="AE17" s="24">
        <v>63681.09000000004</v>
      </c>
      <c r="AF17" s="24">
        <f t="shared" si="6"/>
        <v>292908.99000000005</v>
      </c>
      <c r="AG17" s="24">
        <f t="shared" si="7"/>
        <v>292908.99000000005</v>
      </c>
      <c r="AH17" s="24">
        <f t="shared" si="8"/>
        <v>1102030.2799999998</v>
      </c>
      <c r="AI17" s="24">
        <f t="shared" si="9"/>
        <v>0</v>
      </c>
      <c r="AJ17" s="24">
        <f t="shared" si="10"/>
        <v>1102030.2799999998</v>
      </c>
    </row>
    <row r="18" spans="1:38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5"/>
        <v>519112.80000000005</v>
      </c>
      <c r="AB18" s="24">
        <v>161945.38</v>
      </c>
      <c r="AC18" s="24">
        <v>21783.95</v>
      </c>
      <c r="AD18" s="24">
        <v>165273.66</v>
      </c>
      <c r="AE18" s="24">
        <v>106307.95000000001</v>
      </c>
      <c r="AF18" s="24">
        <f t="shared" si="6"/>
        <v>433526.99</v>
      </c>
      <c r="AG18" s="24">
        <f t="shared" si="7"/>
        <v>455310.94</v>
      </c>
      <c r="AH18" s="24">
        <f t="shared" si="8"/>
        <v>1722602.83</v>
      </c>
      <c r="AI18" s="24">
        <f t="shared" si="9"/>
        <v>152436.56</v>
      </c>
      <c r="AJ18" s="24">
        <f t="shared" si="10"/>
        <v>1875039.3900000001</v>
      </c>
      <c r="AL18" s="38"/>
    </row>
    <row r="19" spans="1:36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46728.6</v>
      </c>
      <c r="Y19" s="24">
        <v>0</v>
      </c>
      <c r="Z19" s="24">
        <f t="shared" si="4"/>
        <v>140512.89</v>
      </c>
      <c r="AA19" s="24">
        <f t="shared" si="5"/>
        <v>140512.89</v>
      </c>
      <c r="AB19" s="24">
        <v>51937.38</v>
      </c>
      <c r="AC19" s="24">
        <v>0</v>
      </c>
      <c r="AD19" s="24">
        <v>56190.28</v>
      </c>
      <c r="AE19" s="24">
        <v>36934.04999999999</v>
      </c>
      <c r="AF19" s="24">
        <f t="shared" si="6"/>
        <v>145061.71</v>
      </c>
      <c r="AG19" s="24">
        <f t="shared" si="7"/>
        <v>145061.71</v>
      </c>
      <c r="AH19" s="24">
        <f t="shared" si="8"/>
        <v>559059.63</v>
      </c>
      <c r="AI19" s="24">
        <f t="shared" si="9"/>
        <v>0</v>
      </c>
      <c r="AJ19" s="24">
        <f t="shared" si="10"/>
        <v>559059.63</v>
      </c>
    </row>
    <row r="20" spans="1:36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5"/>
        <v>244661.67</v>
      </c>
      <c r="AB20" s="24">
        <v>83481.8</v>
      </c>
      <c r="AC20" s="24">
        <v>4187.66</v>
      </c>
      <c r="AD20" s="24">
        <v>85682.49999999999</v>
      </c>
      <c r="AE20" s="24">
        <v>56142.46000000001</v>
      </c>
      <c r="AF20" s="24">
        <f t="shared" si="6"/>
        <v>225306.76</v>
      </c>
      <c r="AG20" s="24">
        <f t="shared" si="7"/>
        <v>229494.42</v>
      </c>
      <c r="AH20" s="24">
        <f t="shared" si="8"/>
        <v>910749.8</v>
      </c>
      <c r="AI20" s="24">
        <f t="shared" si="9"/>
        <v>37590.16</v>
      </c>
      <c r="AJ20" s="24">
        <f t="shared" si="10"/>
        <v>948339.9600000001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74395.24</v>
      </c>
      <c r="Y21" s="24">
        <v>0</v>
      </c>
      <c r="Z21" s="24">
        <f t="shared" si="4"/>
        <v>213996.05000000002</v>
      </c>
      <c r="AA21" s="24">
        <f t="shared" si="5"/>
        <v>213996.05000000002</v>
      </c>
      <c r="AB21" s="24">
        <v>74353.75</v>
      </c>
      <c r="AC21" s="24">
        <v>0</v>
      </c>
      <c r="AD21" s="24">
        <v>76732.34999999999</v>
      </c>
      <c r="AE21" s="24">
        <v>52788.96999999997</v>
      </c>
      <c r="AF21" s="24">
        <f t="shared" si="6"/>
        <v>203875.06999999995</v>
      </c>
      <c r="AG21" s="24">
        <f t="shared" si="7"/>
        <v>203875.06999999995</v>
      </c>
      <c r="AH21" s="24">
        <f t="shared" si="8"/>
        <v>832272.26</v>
      </c>
      <c r="AI21" s="24">
        <f t="shared" si="9"/>
        <v>0</v>
      </c>
      <c r="AJ21" s="24">
        <f t="shared" si="10"/>
        <v>832272.26</v>
      </c>
    </row>
    <row r="22" spans="1:38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55302.01</v>
      </c>
      <c r="Y22" s="24">
        <v>0</v>
      </c>
      <c r="Z22" s="24">
        <f t="shared" si="4"/>
        <v>166122.95</v>
      </c>
      <c r="AA22" s="24">
        <f t="shared" si="5"/>
        <v>166122.95</v>
      </c>
      <c r="AB22" s="24">
        <v>60796.73</v>
      </c>
      <c r="AC22" s="24">
        <v>0</v>
      </c>
      <c r="AD22" s="24">
        <v>65474.07</v>
      </c>
      <c r="AE22" s="24">
        <v>42767.50000000003</v>
      </c>
      <c r="AF22" s="24">
        <f t="shared" si="6"/>
        <v>169038.30000000005</v>
      </c>
      <c r="AG22" s="24">
        <f t="shared" si="7"/>
        <v>169038.30000000005</v>
      </c>
      <c r="AH22" s="24">
        <f t="shared" si="8"/>
        <v>675711.29</v>
      </c>
      <c r="AI22" s="24">
        <f t="shared" si="9"/>
        <v>0</v>
      </c>
      <c r="AJ22" s="24">
        <f t="shared" si="10"/>
        <v>675711.29</v>
      </c>
      <c r="AL22" s="38"/>
    </row>
    <row r="23" spans="1:36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61994.51</v>
      </c>
      <c r="Y23" s="24">
        <v>0</v>
      </c>
      <c r="Z23" s="24">
        <f t="shared" si="4"/>
        <v>186902.63</v>
      </c>
      <c r="AA23" s="24">
        <f t="shared" si="5"/>
        <v>186902.63</v>
      </c>
      <c r="AB23" s="24">
        <v>58781.03</v>
      </c>
      <c r="AC23" s="24">
        <v>0</v>
      </c>
      <c r="AD23" s="24">
        <v>69442.82</v>
      </c>
      <c r="AE23" s="24">
        <v>47940.01999999996</v>
      </c>
      <c r="AF23" s="24">
        <f t="shared" si="6"/>
        <v>176163.86999999997</v>
      </c>
      <c r="AG23" s="24">
        <f t="shared" si="7"/>
        <v>176163.86999999997</v>
      </c>
      <c r="AH23" s="24">
        <f t="shared" si="8"/>
        <v>739088.06</v>
      </c>
      <c r="AI23" s="24">
        <f t="shared" si="9"/>
        <v>0</v>
      </c>
      <c r="AJ23" s="24">
        <f t="shared" si="10"/>
        <v>739088.06</v>
      </c>
    </row>
    <row r="24" spans="1:36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5"/>
        <v>255492.01</v>
      </c>
      <c r="AB24" s="24">
        <v>77008.22</v>
      </c>
      <c r="AC24" s="24">
        <v>26356.45</v>
      </c>
      <c r="AD24" s="24">
        <v>79147.51</v>
      </c>
      <c r="AE24" s="24">
        <v>51853.46</v>
      </c>
      <c r="AF24" s="24">
        <f t="shared" si="6"/>
        <v>208009.19</v>
      </c>
      <c r="AG24" s="24">
        <f t="shared" si="7"/>
        <v>234365.64</v>
      </c>
      <c r="AH24" s="24">
        <f t="shared" si="8"/>
        <v>826332.2299999999</v>
      </c>
      <c r="AI24" s="24">
        <f t="shared" si="9"/>
        <v>123093.25</v>
      </c>
      <c r="AJ24" s="24">
        <f t="shared" si="10"/>
        <v>949425.4799999999</v>
      </c>
    </row>
    <row r="25" spans="1:36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66199.88</v>
      </c>
      <c r="Y25" s="24">
        <v>3229.1900000000023</v>
      </c>
      <c r="Z25" s="24">
        <f t="shared" si="4"/>
        <v>195031.66</v>
      </c>
      <c r="AA25" s="24">
        <f t="shared" si="5"/>
        <v>216245.35</v>
      </c>
      <c r="AB25" s="24">
        <v>69920.8</v>
      </c>
      <c r="AC25" s="24">
        <v>3751.36</v>
      </c>
      <c r="AD25" s="24">
        <v>71779.33</v>
      </c>
      <c r="AE25" s="24">
        <v>47022.80999999998</v>
      </c>
      <c r="AF25" s="24">
        <f t="shared" si="6"/>
        <v>188722.94</v>
      </c>
      <c r="AG25" s="24">
        <f t="shared" si="7"/>
        <v>192474.3</v>
      </c>
      <c r="AH25" s="24">
        <f t="shared" si="8"/>
        <v>763777.52</v>
      </c>
      <c r="AI25" s="24">
        <f t="shared" si="9"/>
        <v>28083.200000000004</v>
      </c>
      <c r="AJ25" s="24">
        <f t="shared" si="10"/>
        <v>791860.72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5"/>
        <v>136315.29</v>
      </c>
      <c r="AB26" s="24">
        <v>49241.75</v>
      </c>
      <c r="AC26" s="24">
        <v>3201.3</v>
      </c>
      <c r="AD26" s="24">
        <v>50614.7</v>
      </c>
      <c r="AE26" s="24">
        <v>33068.96999999996</v>
      </c>
      <c r="AF26" s="24">
        <f t="shared" si="6"/>
        <v>132925.41999999995</v>
      </c>
      <c r="AG26" s="24">
        <f t="shared" si="7"/>
        <v>136126.71999999994</v>
      </c>
      <c r="AH26" s="24">
        <f t="shared" si="8"/>
        <v>525248.3999999999</v>
      </c>
      <c r="AI26" s="24">
        <f t="shared" si="9"/>
        <v>27443.960000000003</v>
      </c>
      <c r="AJ26" s="24">
        <f t="shared" si="10"/>
        <v>552692.3599999999</v>
      </c>
    </row>
    <row r="27" spans="1:36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</v>
      </c>
      <c r="Y27" s="24">
        <v>7597.130000000005</v>
      </c>
      <c r="Z27" s="24">
        <f t="shared" si="4"/>
        <v>258421.64</v>
      </c>
      <c r="AA27" s="24">
        <f t="shared" si="5"/>
        <v>279676.43</v>
      </c>
      <c r="AB27" s="24">
        <v>92674.58</v>
      </c>
      <c r="AC27" s="24">
        <v>10976.18</v>
      </c>
      <c r="AD27" s="24">
        <v>95189.56000000001</v>
      </c>
      <c r="AE27" s="24">
        <v>62386.250000000065</v>
      </c>
      <c r="AF27" s="24">
        <f t="shared" si="6"/>
        <v>250250.39000000007</v>
      </c>
      <c r="AG27" s="24">
        <f t="shared" si="7"/>
        <v>261226.57000000007</v>
      </c>
      <c r="AH27" s="24">
        <f t="shared" si="8"/>
        <v>995733.7000000002</v>
      </c>
      <c r="AI27" s="24">
        <f t="shared" si="9"/>
        <v>32230.970000000005</v>
      </c>
      <c r="AJ27" s="24">
        <f t="shared" si="10"/>
        <v>1027964.6700000002</v>
      </c>
    </row>
    <row r="28" spans="1:36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135023.89</v>
      </c>
      <c r="Y28" s="24">
        <v>0</v>
      </c>
      <c r="Z28" s="24">
        <f t="shared" si="4"/>
        <v>406683.91000000003</v>
      </c>
      <c r="AA28" s="24">
        <f t="shared" si="5"/>
        <v>406683.91000000003</v>
      </c>
      <c r="AB28" s="24">
        <v>154476.13</v>
      </c>
      <c r="AC28" s="24">
        <v>0</v>
      </c>
      <c r="AD28" s="24">
        <v>158975.77</v>
      </c>
      <c r="AE28" s="24">
        <v>103627.92</v>
      </c>
      <c r="AF28" s="24">
        <f t="shared" si="6"/>
        <v>417079.82</v>
      </c>
      <c r="AG28" s="24">
        <f t="shared" si="7"/>
        <v>417079.82</v>
      </c>
      <c r="AH28" s="24">
        <f t="shared" si="8"/>
        <v>1625260.15</v>
      </c>
      <c r="AI28" s="24">
        <f t="shared" si="9"/>
        <v>1799.15</v>
      </c>
      <c r="AJ28" s="24">
        <f t="shared" si="10"/>
        <v>1627059.2999999998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49996.59</v>
      </c>
      <c r="Y29" s="24">
        <v>0</v>
      </c>
      <c r="Z29" s="24">
        <f t="shared" si="4"/>
        <v>144796.65</v>
      </c>
      <c r="AA29" s="24">
        <f t="shared" si="5"/>
        <v>144796.65</v>
      </c>
      <c r="AB29" s="24">
        <v>46296.97</v>
      </c>
      <c r="AC29" s="24">
        <v>0</v>
      </c>
      <c r="AD29" s="24">
        <v>54046.100000000006</v>
      </c>
      <c r="AE29" s="24">
        <v>36553.96</v>
      </c>
      <c r="AF29" s="24">
        <f t="shared" si="6"/>
        <v>136897.03</v>
      </c>
      <c r="AG29" s="24">
        <f t="shared" si="7"/>
        <v>136897.03</v>
      </c>
      <c r="AH29" s="24">
        <f t="shared" si="8"/>
        <v>535297.97</v>
      </c>
      <c r="AI29" s="24">
        <f t="shared" si="9"/>
        <v>0</v>
      </c>
      <c r="AJ29" s="24">
        <f t="shared" si="10"/>
        <v>535297.97</v>
      </c>
    </row>
    <row r="30" spans="1:36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55739.93</v>
      </c>
      <c r="Y30" s="24">
        <v>0</v>
      </c>
      <c r="Z30" s="24">
        <f t="shared" si="4"/>
        <v>155078.53999999998</v>
      </c>
      <c r="AA30" s="24">
        <f t="shared" si="5"/>
        <v>155078.53999999998</v>
      </c>
      <c r="AB30" s="24">
        <v>69851.66</v>
      </c>
      <c r="AC30" s="24">
        <v>0</v>
      </c>
      <c r="AD30" s="24">
        <v>121006.51000000001</v>
      </c>
      <c r="AE30" s="24">
        <v>83730.52</v>
      </c>
      <c r="AF30" s="24">
        <f t="shared" si="6"/>
        <v>274588.69000000006</v>
      </c>
      <c r="AG30" s="24">
        <f t="shared" si="7"/>
        <v>274588.69000000006</v>
      </c>
      <c r="AH30" s="24">
        <f t="shared" si="8"/>
        <v>810514.47</v>
      </c>
      <c r="AI30" s="24">
        <f t="shared" si="9"/>
        <v>0</v>
      </c>
      <c r="AJ30" s="24">
        <f t="shared" si="10"/>
        <v>810514.47</v>
      </c>
    </row>
    <row r="31" spans="1:36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49472.09</v>
      </c>
      <c r="Y31" s="24">
        <v>0</v>
      </c>
      <c r="Z31" s="24">
        <f t="shared" si="4"/>
        <v>153406.77</v>
      </c>
      <c r="AA31" s="24">
        <f t="shared" si="5"/>
        <v>153406.77</v>
      </c>
      <c r="AB31" s="24">
        <v>68857.85</v>
      </c>
      <c r="AC31" s="24">
        <v>0</v>
      </c>
      <c r="AD31" s="24">
        <v>71496.88</v>
      </c>
      <c r="AE31" s="24">
        <v>49476.68999999997</v>
      </c>
      <c r="AF31" s="24">
        <f t="shared" si="6"/>
        <v>189831.41999999998</v>
      </c>
      <c r="AG31" s="24">
        <f t="shared" si="7"/>
        <v>189831.41999999998</v>
      </c>
      <c r="AH31" s="24">
        <f t="shared" si="8"/>
        <v>654862.8699999999</v>
      </c>
      <c r="AI31" s="24">
        <f t="shared" si="9"/>
        <v>0</v>
      </c>
      <c r="AJ31" s="24">
        <f t="shared" si="10"/>
        <v>654862.8699999999</v>
      </c>
    </row>
    <row r="32" spans="1:36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44853.9</v>
      </c>
      <c r="Y32" s="24">
        <v>0</v>
      </c>
      <c r="Z32" s="24">
        <f t="shared" si="4"/>
        <v>134480.91</v>
      </c>
      <c r="AA32" s="24">
        <f t="shared" si="5"/>
        <v>134480.91</v>
      </c>
      <c r="AB32" s="24">
        <v>49073.14</v>
      </c>
      <c r="AC32" s="24">
        <v>0</v>
      </c>
      <c r="AD32" s="24">
        <v>53077.91</v>
      </c>
      <c r="AE32" s="24">
        <v>34774.65000000004</v>
      </c>
      <c r="AF32" s="24">
        <f t="shared" si="6"/>
        <v>136925.70000000004</v>
      </c>
      <c r="AG32" s="24">
        <f t="shared" si="7"/>
        <v>136925.70000000004</v>
      </c>
      <c r="AH32" s="24">
        <f t="shared" si="8"/>
        <v>567733.9800000001</v>
      </c>
      <c r="AI32" s="24">
        <f t="shared" si="9"/>
        <v>409.75</v>
      </c>
      <c r="AJ32" s="24">
        <f t="shared" si="10"/>
        <v>568143.7300000001</v>
      </c>
    </row>
    <row r="33" spans="1:36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46161.21</v>
      </c>
      <c r="Y33" s="24">
        <v>0</v>
      </c>
      <c r="Z33" s="24">
        <f t="shared" si="4"/>
        <v>134744.06</v>
      </c>
      <c r="AA33" s="24">
        <f t="shared" si="5"/>
        <v>134833.88999999998</v>
      </c>
      <c r="AB33" s="24">
        <v>48443.35</v>
      </c>
      <c r="AC33" s="24">
        <v>0</v>
      </c>
      <c r="AD33" s="24">
        <v>48256.51</v>
      </c>
      <c r="AE33" s="24">
        <v>36927.020000000004</v>
      </c>
      <c r="AF33" s="24">
        <f t="shared" si="6"/>
        <v>133626.88</v>
      </c>
      <c r="AG33" s="24">
        <f t="shared" si="7"/>
        <v>133626.88</v>
      </c>
      <c r="AH33" s="24">
        <f t="shared" si="8"/>
        <v>529856.46</v>
      </c>
      <c r="AI33" s="24">
        <f t="shared" si="9"/>
        <v>489.18</v>
      </c>
      <c r="AJ33" s="24">
        <f t="shared" si="10"/>
        <v>530345.64</v>
      </c>
    </row>
    <row r="34" spans="1:36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5"/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f t="shared" si="6"/>
        <v>0</v>
      </c>
      <c r="AG34" s="24">
        <f t="shared" si="7"/>
        <v>0</v>
      </c>
      <c r="AH34" s="24">
        <f t="shared" si="8"/>
        <v>82521.1</v>
      </c>
      <c r="AI34" s="24">
        <f t="shared" si="9"/>
        <v>0</v>
      </c>
      <c r="AJ34" s="24">
        <f>AH34+AI34</f>
        <v>82521.1</v>
      </c>
    </row>
    <row r="35" spans="1:40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1" ref="E35:AI35">SUM(E8:E34)</f>
        <v>6179</v>
      </c>
      <c r="F35" s="30">
        <f t="shared" si="11"/>
        <v>1842115.4199999997</v>
      </c>
      <c r="G35" s="30">
        <f t="shared" si="11"/>
        <v>28027.71</v>
      </c>
      <c r="H35" s="30">
        <f t="shared" si="11"/>
        <v>1857627.35</v>
      </c>
      <c r="I35" s="30">
        <f t="shared" si="11"/>
        <v>32219.81</v>
      </c>
      <c r="J35" s="30">
        <f t="shared" si="11"/>
        <v>5215684.820000001</v>
      </c>
      <c r="K35" s="30">
        <f t="shared" si="11"/>
        <v>5282111.340000001</v>
      </c>
      <c r="L35" s="30">
        <f t="shared" si="11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1"/>
        <v>5419730.36</v>
      </c>
      <c r="S35" s="30">
        <f t="shared" si="11"/>
        <v>5603813.539999999</v>
      </c>
      <c r="T35" s="30">
        <f t="shared" si="11"/>
        <v>1785944.2000000004</v>
      </c>
      <c r="U35" s="30">
        <f t="shared" si="11"/>
        <v>86051.95000000001</v>
      </c>
      <c r="V35" s="30">
        <f t="shared" si="11"/>
        <v>1791643.67</v>
      </c>
      <c r="W35" s="30">
        <f t="shared" si="11"/>
        <v>66967.81</v>
      </c>
      <c r="X35" s="30">
        <f t="shared" si="11"/>
        <v>1832602.68</v>
      </c>
      <c r="Y35" s="30">
        <f t="shared" si="11"/>
        <v>82355.12000000002</v>
      </c>
      <c r="Z35" s="30">
        <f t="shared" si="11"/>
        <v>5410190.55</v>
      </c>
      <c r="AA35" s="30">
        <f t="shared" si="11"/>
        <v>5645565.429999999</v>
      </c>
      <c r="AB35" s="30">
        <f t="shared" si="11"/>
        <v>1998802.7100000002</v>
      </c>
      <c r="AC35" s="30">
        <f t="shared" si="11"/>
        <v>99784.70000000001</v>
      </c>
      <c r="AD35" s="30">
        <f t="shared" si="11"/>
        <v>2102078.2800000003</v>
      </c>
      <c r="AE35" s="30">
        <f t="shared" si="11"/>
        <v>1372650.4100000001</v>
      </c>
      <c r="AF35" s="30">
        <f t="shared" si="11"/>
        <v>5473531.400000001</v>
      </c>
      <c r="AG35" s="30">
        <f t="shared" si="11"/>
        <v>5573316.100000001</v>
      </c>
      <c r="AH35" s="30">
        <f t="shared" si="11"/>
        <v>21519137.130000003</v>
      </c>
      <c r="AI35" s="30">
        <f t="shared" si="11"/>
        <v>585669.2800000001</v>
      </c>
      <c r="AJ35" s="30">
        <f>AH35+AI35</f>
        <v>22104806.410000004</v>
      </c>
      <c r="AK35" s="29"/>
      <c r="AL35" s="29"/>
      <c r="AM35" s="29"/>
      <c r="AN35" s="29"/>
    </row>
    <row r="36" spans="1:41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9"/>
      <c r="AJ36" s="29"/>
      <c r="AK36" s="29"/>
      <c r="AL36" s="29"/>
      <c r="AM36" s="29"/>
      <c r="AN36" s="29"/>
      <c r="AO36" s="29"/>
    </row>
    <row r="37" spans="1:40" ht="27" customHeight="1">
      <c r="A37" s="17"/>
      <c r="B37" s="26"/>
      <c r="C37" s="27"/>
      <c r="D37" s="19"/>
      <c r="E37" s="19"/>
      <c r="F37" s="19"/>
      <c r="G37" s="19"/>
      <c r="H37" s="19"/>
      <c r="I37" s="19"/>
      <c r="J37" s="31"/>
      <c r="L37" s="31"/>
      <c r="M37" s="31"/>
      <c r="N37" s="31"/>
      <c r="O37" s="31"/>
      <c r="P37" s="31"/>
      <c r="Q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9"/>
      <c r="AJ37" s="29"/>
      <c r="AK37" s="29"/>
      <c r="AL37" s="29"/>
      <c r="AM37" s="29"/>
      <c r="AN37" s="29"/>
    </row>
    <row r="38" spans="1:38" ht="27.75" customHeight="1">
      <c r="A38" s="17"/>
      <c r="B38" s="8"/>
      <c r="C38" s="8"/>
      <c r="J38" s="31"/>
      <c r="L38" s="31"/>
      <c r="M38" s="31"/>
      <c r="N38" s="31"/>
      <c r="O38" s="31"/>
      <c r="P38" s="31"/>
      <c r="Q38" s="31"/>
      <c r="S38" s="29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9"/>
      <c r="AJ38" s="29"/>
      <c r="AK38" s="29"/>
      <c r="AL38" s="29"/>
    </row>
    <row r="39" spans="2:34" ht="26.25" customHeight="1">
      <c r="B39" s="11"/>
      <c r="D39" s="11"/>
      <c r="E39" s="11"/>
      <c r="F39" s="11"/>
      <c r="G39" s="11"/>
      <c r="H39" s="11"/>
      <c r="I39" s="11"/>
      <c r="AH39" s="19"/>
    </row>
    <row r="40" spans="2:34" ht="26.25" customHeight="1">
      <c r="B40" s="3"/>
      <c r="D40" s="3"/>
      <c r="E40" s="32"/>
      <c r="F40" s="33"/>
      <c r="G40" s="3"/>
      <c r="H40" s="3"/>
      <c r="I40" s="3"/>
      <c r="AH40" s="19"/>
    </row>
    <row r="41" spans="4:9" ht="26.25" customHeight="1">
      <c r="D41" s="3"/>
      <c r="E41" s="32"/>
      <c r="F41" s="34"/>
      <c r="G41" s="3"/>
      <c r="H41" s="3"/>
      <c r="I41" s="3"/>
    </row>
    <row r="42" spans="4:34" ht="26.25" customHeight="1">
      <c r="D42" s="3"/>
      <c r="E42" s="32"/>
      <c r="F42" s="34"/>
      <c r="G42" s="3"/>
      <c r="H42" s="3"/>
      <c r="I42" s="3"/>
      <c r="AH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3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5:33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0:33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0:33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0:33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0:33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4" max="34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2022-11-17T07:36:13Z</cp:lastPrinted>
  <dcterms:created xsi:type="dcterms:W3CDTF">2008-06-27T05:56:22Z</dcterms:created>
  <dcterms:modified xsi:type="dcterms:W3CDTF">2022-12-15T07:24:40Z</dcterms:modified>
  <cp:category/>
  <cp:version/>
  <cp:contentType/>
  <cp:contentStatus/>
</cp:coreProperties>
</file>